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3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<sst xmlns="http://schemas.openxmlformats.org/spreadsheetml/2006/main" count="198" uniqueCount="93">
  <si>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</si>
  <si>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</si>
  <si>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</si>
  <si>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</si>
  <si>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</si>
  <si>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</si>
  <si>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</si>
  <si>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</si>
  <si>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</si>
  <si>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</si>
  <si>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</si>
  <si>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</si>
  <si>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</si>
  <si>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</si>
  <si>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</si>
  <si>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</si>
  <si>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</si>
  <si>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</si>
  <si>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</si>
  <si>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</si>
  <si>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</si>
  <si>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</si>
  <si>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</si>
  <si>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</si>
  <si>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</si>
  <si>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</si>
  <si>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</si>
  <si>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</si>
  <si>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</si>
  <si>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</si>
  <si>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</si>
  <si>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</si>
  <si>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</si>
  <si>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</si>
  <si>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</si>
  <si>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</si>
  <si>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</si>
  <si>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</si>
  <si>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</si>
  <si>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</si>
  <si>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</si>
  <si>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</si>
  <si>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</si>
  <si>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</si>
  <si>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</si>
  <si>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</si>
  <si>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</si>
  <si>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</si>
  <si>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</si>
  <si>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</si>
  <si>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</si>
  <si>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</si>
  <si>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</si>
  <si>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</si>
  <si>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</si>
  <si>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</si>
  <si>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</si>
  <si>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</si>
  <si>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</si>
  <si>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</si>
  <si>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</si>
  <si>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</si>
  <si>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</si>
  <si>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</si>
  <si>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</si>
  <si>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</si>
  <si>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</si>
  <si>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</si>
  <si>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</si>
  <si>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</si>
  <si>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</si>
  <si>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</si>
  <si>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</si>
  <si>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</si>
  <si>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</si>
  <si>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</si>
  <si>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</si>
  <si>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</si>
  <si>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</si>
  <si>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</si>
  <si>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</si>
  <si>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</si>
  <si>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</si>
  <si>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</si>
  <si>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</si>
  <si>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</si>
  <si>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</si>
  <si>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</si>
  <si>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</si>
  <si>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</si>
  <si>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Situatia valorilor contractate alocate unitatilor sanitare pentru derularea programelor/subprogramelor nationale de sanatate curative  pentru  IANUARIE-MARTIE 2021</t>
  </si>
  <si>
    <t>Valoare contract ianuarie-martie 2021</t>
  </si>
  <si>
    <t>Spitalul Clinic Cai Ferate Craiova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</si>
</sst>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3"/>
  <sheetViews>
    <sheetView tabSelected="1" zoomScalePageLayoutView="0" workbookViewId="0" topLeftCell="A67">
      <selection activeCell="B106" sqref="B10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6" t="s">
        <v>90</v>
      </c>
      <c r="B8" s="86"/>
      <c r="C8" s="86"/>
      <c r="D8" s="86"/>
    </row>
    <row r="9" spans="1:4" ht="15.75" customHeight="1">
      <c r="A9" s="86"/>
      <c r="B9" s="86"/>
      <c r="C9" s="86"/>
      <c r="D9" s="86"/>
    </row>
    <row r="10" ht="15.75" thickBot="1">
      <c r="D10" s="70">
        <v>44286</v>
      </c>
    </row>
    <row r="11" spans="1:4" ht="12.75" customHeight="1">
      <c r="A11" s="87" t="s">
        <v>0</v>
      </c>
      <c r="B11" s="90" t="s">
        <v>1</v>
      </c>
      <c r="C11" s="90" t="s">
        <v>2</v>
      </c>
      <c r="D11" s="91" t="s">
        <v>91</v>
      </c>
    </row>
    <row r="12" spans="1:4" ht="15" customHeight="1">
      <c r="A12" s="88"/>
      <c r="B12" s="91"/>
      <c r="C12" s="91"/>
      <c r="D12" s="91"/>
    </row>
    <row r="13" spans="1:4" ht="15" customHeight="1">
      <c r="A13" s="88"/>
      <c r="B13" s="91"/>
      <c r="C13" s="91"/>
      <c r="D13" s="91"/>
    </row>
    <row r="14" spans="1:4" ht="12.75" customHeight="1">
      <c r="A14" s="88"/>
      <c r="B14" s="91"/>
      <c r="C14" s="91"/>
      <c r="D14" s="91"/>
    </row>
    <row r="15" spans="1:4" ht="29.25" customHeight="1" thickBot="1">
      <c r="A15" s="89"/>
      <c r="B15" s="83"/>
      <c r="C15" s="83"/>
      <c r="D15" s="91"/>
    </row>
    <row r="16" spans="1:4" ht="48" customHeight="1">
      <c r="A16" s="92">
        <v>1</v>
      </c>
      <c r="B16" s="124" t="s">
        <v>4</v>
      </c>
      <c r="C16" s="42" t="s">
        <v>5</v>
      </c>
      <c r="D16" s="52">
        <f>D18+D17+D19+D20+D21+D22</f>
        <v>543930</v>
      </c>
    </row>
    <row r="17" spans="1:4" ht="15.75" customHeight="1">
      <c r="A17" s="93"/>
      <c r="B17" s="126"/>
      <c r="C17" s="41" t="s">
        <v>64</v>
      </c>
      <c r="D17" s="53">
        <v>162930</v>
      </c>
    </row>
    <row r="18" spans="1:4" ht="15.75" customHeight="1">
      <c r="A18" s="93"/>
      <c r="B18" s="126"/>
      <c r="C18" s="41" t="s">
        <v>65</v>
      </c>
      <c r="D18" s="53">
        <v>44000</v>
      </c>
    </row>
    <row r="19" spans="1:4" ht="15" customHeight="1">
      <c r="A19" s="93"/>
      <c r="B19" s="126"/>
      <c r="C19" s="41" t="s">
        <v>14</v>
      </c>
      <c r="D19" s="53">
        <v>103000</v>
      </c>
    </row>
    <row r="20" spans="1:4" ht="15" customHeight="1">
      <c r="A20" s="93"/>
      <c r="B20" s="126"/>
      <c r="C20" s="41" t="s">
        <v>15</v>
      </c>
      <c r="D20" s="53">
        <v>132000</v>
      </c>
    </row>
    <row r="21" spans="1:4" ht="15" customHeight="1">
      <c r="A21" s="93"/>
      <c r="B21" s="126"/>
      <c r="C21" s="41" t="s">
        <v>16</v>
      </c>
      <c r="D21" s="54">
        <v>22000</v>
      </c>
    </row>
    <row r="22" spans="1:4" ht="15" customHeight="1">
      <c r="A22" s="93"/>
      <c r="B22" s="126"/>
      <c r="C22" s="41" t="s">
        <v>87</v>
      </c>
      <c r="D22" s="38">
        <v>80000</v>
      </c>
    </row>
    <row r="23" spans="1:4" ht="15.75">
      <c r="A23" s="93"/>
      <c r="B23" s="126"/>
      <c r="C23" s="42" t="s">
        <v>6</v>
      </c>
      <c r="D23" s="55">
        <f>D24+D25+D26</f>
        <v>500536.48</v>
      </c>
    </row>
    <row r="24" spans="1:4" ht="15" customHeight="1">
      <c r="A24" s="93"/>
      <c r="B24" s="126"/>
      <c r="C24" s="43" t="s">
        <v>6</v>
      </c>
      <c r="D24" s="56">
        <v>277226.56</v>
      </c>
    </row>
    <row r="25" spans="1:4" ht="39.75" customHeight="1">
      <c r="A25" s="93"/>
      <c r="B25" s="126"/>
      <c r="C25" s="45" t="s">
        <v>31</v>
      </c>
      <c r="D25" s="56">
        <v>0</v>
      </c>
    </row>
    <row r="26" spans="1:4" ht="39.75" customHeight="1">
      <c r="A26" s="93"/>
      <c r="B26" s="126"/>
      <c r="C26" s="30" t="s">
        <v>73</v>
      </c>
      <c r="D26" s="58">
        <v>223309.92</v>
      </c>
    </row>
    <row r="27" spans="1:4" ht="15.75">
      <c r="A27" s="93"/>
      <c r="B27" s="126"/>
      <c r="C27" s="42" t="s">
        <v>12</v>
      </c>
      <c r="D27" s="57">
        <f>D28+D29+D30+D31+D32+D33</f>
        <v>592000</v>
      </c>
    </row>
    <row r="28" spans="1:4" ht="15" customHeight="1">
      <c r="A28" s="93"/>
      <c r="B28" s="126"/>
      <c r="C28" s="41" t="s">
        <v>17</v>
      </c>
      <c r="D28" s="56">
        <v>0</v>
      </c>
    </row>
    <row r="29" spans="1:4" ht="15" customHeight="1">
      <c r="A29" s="93"/>
      <c r="B29" s="126"/>
      <c r="C29" s="41" t="s">
        <v>74</v>
      </c>
      <c r="D29" s="56">
        <v>20000</v>
      </c>
    </row>
    <row r="30" spans="1:4" ht="15" customHeight="1">
      <c r="A30" s="93"/>
      <c r="B30" s="126"/>
      <c r="C30" s="41" t="s">
        <v>18</v>
      </c>
      <c r="D30" s="56">
        <v>70000</v>
      </c>
    </row>
    <row r="31" spans="1:4" ht="15" customHeight="1">
      <c r="A31" s="93"/>
      <c r="B31" s="126"/>
      <c r="C31" s="17" t="s">
        <v>82</v>
      </c>
      <c r="D31" s="56">
        <v>0</v>
      </c>
    </row>
    <row r="32" spans="1:4" ht="15" customHeight="1">
      <c r="A32" s="93"/>
      <c r="B32" s="126"/>
      <c r="C32" s="17" t="s">
        <v>83</v>
      </c>
      <c r="D32" s="56">
        <v>500000</v>
      </c>
    </row>
    <row r="33" spans="1:4" ht="15" customHeight="1">
      <c r="A33" s="93"/>
      <c r="B33" s="126"/>
      <c r="C33" s="15" t="s">
        <v>81</v>
      </c>
      <c r="D33" s="56">
        <v>2000</v>
      </c>
    </row>
    <row r="34" spans="1:4" ht="15.75">
      <c r="A34" s="93"/>
      <c r="B34" s="126"/>
      <c r="C34" s="42" t="s">
        <v>7</v>
      </c>
      <c r="D34" s="58">
        <f>D35+D36+D37</f>
        <v>123534.37</v>
      </c>
    </row>
    <row r="35" spans="1:4" ht="15" customHeight="1">
      <c r="A35" s="93"/>
      <c r="B35" s="126"/>
      <c r="C35" s="41" t="s">
        <v>38</v>
      </c>
      <c r="D35" s="53">
        <v>0</v>
      </c>
    </row>
    <row r="36" spans="1:4" ht="15" customHeight="1">
      <c r="A36" s="93"/>
      <c r="B36" s="126"/>
      <c r="C36" s="41" t="s">
        <v>84</v>
      </c>
      <c r="D36" s="53">
        <v>53632.94</v>
      </c>
    </row>
    <row r="37" spans="1:4" ht="15" customHeight="1">
      <c r="A37" s="93"/>
      <c r="B37" s="126"/>
      <c r="C37" s="41" t="s">
        <v>19</v>
      </c>
      <c r="D37" s="53">
        <v>69901.43</v>
      </c>
    </row>
    <row r="38" spans="1:4" ht="15.75">
      <c r="A38" s="93"/>
      <c r="B38" s="126"/>
      <c r="C38" s="42" t="s">
        <v>8</v>
      </c>
      <c r="D38" s="58">
        <f>D39+D40+D41</f>
        <v>299000</v>
      </c>
    </row>
    <row r="39" spans="1:4" ht="15" customHeight="1">
      <c r="A39" s="93"/>
      <c r="B39" s="126"/>
      <c r="C39" s="43" t="s">
        <v>32</v>
      </c>
      <c r="D39" s="56">
        <v>0</v>
      </c>
    </row>
    <row r="40" spans="1:4" ht="15" customHeight="1">
      <c r="A40" s="93"/>
      <c r="B40" s="126"/>
      <c r="C40" s="43" t="s">
        <v>33</v>
      </c>
      <c r="D40" s="56">
        <v>6000</v>
      </c>
    </row>
    <row r="41" spans="1:4" ht="15" customHeight="1">
      <c r="A41" s="93"/>
      <c r="B41" s="126"/>
      <c r="C41" s="43" t="s">
        <v>72</v>
      </c>
      <c r="D41" s="56">
        <v>293000</v>
      </c>
    </row>
    <row r="42" spans="1:4" ht="15.75">
      <c r="A42" s="93"/>
      <c r="B42" s="126"/>
      <c r="C42" s="42" t="s">
        <v>10</v>
      </c>
      <c r="D42" s="58">
        <f>D43+D44</f>
        <v>137000</v>
      </c>
    </row>
    <row r="43" spans="1:4" ht="15.75" customHeight="1">
      <c r="A43" s="93"/>
      <c r="B43" s="126"/>
      <c r="C43" s="43" t="s">
        <v>52</v>
      </c>
      <c r="D43" s="56">
        <v>130000</v>
      </c>
    </row>
    <row r="44" spans="1:4" ht="15.75" customHeight="1">
      <c r="A44" s="93"/>
      <c r="B44" s="126"/>
      <c r="C44" s="43" t="s">
        <v>51</v>
      </c>
      <c r="D44" s="56">
        <v>7000</v>
      </c>
    </row>
    <row r="45" spans="1:4" ht="15.75">
      <c r="A45" s="93"/>
      <c r="B45" s="126"/>
      <c r="C45" s="42" t="s">
        <v>25</v>
      </c>
      <c r="D45" s="58">
        <f>D46+D47+D48+D49+D50</f>
        <v>39000</v>
      </c>
    </row>
    <row r="46" spans="1:4" ht="15.75" customHeight="1">
      <c r="A46" s="93"/>
      <c r="B46" s="126"/>
      <c r="C46" s="41" t="s">
        <v>70</v>
      </c>
      <c r="D46" s="56">
        <v>6000</v>
      </c>
    </row>
    <row r="47" spans="1:4" ht="15" customHeight="1">
      <c r="A47" s="93"/>
      <c r="B47" s="126"/>
      <c r="C47" s="41" t="s">
        <v>28</v>
      </c>
      <c r="D47" s="53">
        <v>12000</v>
      </c>
    </row>
    <row r="48" spans="1:4" ht="15" customHeight="1">
      <c r="A48" s="93"/>
      <c r="B48" s="126"/>
      <c r="C48" s="41" t="s">
        <v>26</v>
      </c>
      <c r="D48" s="53">
        <v>11000</v>
      </c>
    </row>
    <row r="49" spans="1:4" ht="15" customHeight="1">
      <c r="A49" s="93"/>
      <c r="B49" s="126"/>
      <c r="C49" s="41" t="s">
        <v>71</v>
      </c>
      <c r="D49" s="53">
        <v>8000</v>
      </c>
    </row>
    <row r="50" spans="1:4" ht="15" customHeight="1">
      <c r="A50" s="47"/>
      <c r="B50" s="126"/>
      <c r="C50" s="41" t="s">
        <v>27</v>
      </c>
      <c r="D50" s="53">
        <v>2000</v>
      </c>
    </row>
    <row r="51" spans="1:4" ht="15" customHeight="1">
      <c r="A51" s="47"/>
      <c r="B51" s="126"/>
      <c r="C51" s="44" t="s">
        <v>66</v>
      </c>
      <c r="D51" s="57">
        <f>D52+D53</f>
        <v>95000</v>
      </c>
    </row>
    <row r="52" spans="1:4" ht="15" customHeight="1">
      <c r="A52" s="47"/>
      <c r="B52" s="126"/>
      <c r="C52" s="41" t="s">
        <v>67</v>
      </c>
      <c r="D52" s="53">
        <v>95000</v>
      </c>
    </row>
    <row r="53" spans="1:4" ht="15" customHeight="1">
      <c r="A53" s="47"/>
      <c r="B53" s="125"/>
      <c r="C53" s="41" t="s">
        <v>68</v>
      </c>
      <c r="D53" s="53">
        <v>0</v>
      </c>
    </row>
    <row r="54" spans="1:4" ht="15.75">
      <c r="A54" s="48"/>
      <c r="B54" s="77" t="s">
        <v>23</v>
      </c>
      <c r="C54" s="78"/>
      <c r="D54" s="58">
        <f>D16+D23+D27+D34+D38+D42+D45+D51</f>
        <v>2330000.85</v>
      </c>
    </row>
    <row r="55" spans="1:4" ht="31.5">
      <c r="A55" s="49">
        <v>2</v>
      </c>
      <c r="B55" s="23" t="s">
        <v>4</v>
      </c>
      <c r="C55" s="40" t="s">
        <v>13</v>
      </c>
      <c r="D55" s="58">
        <f>D56+D57</f>
        <v>962136</v>
      </c>
    </row>
    <row r="56" spans="1:4" ht="15.75">
      <c r="A56" s="50"/>
      <c r="B56" s="24"/>
      <c r="C56" s="17" t="s">
        <v>43</v>
      </c>
      <c r="D56" s="53">
        <v>875160</v>
      </c>
    </row>
    <row r="57" spans="1:4" ht="15.75">
      <c r="A57" s="50"/>
      <c r="B57" s="24"/>
      <c r="C57" s="17" t="s">
        <v>44</v>
      </c>
      <c r="D57" s="53">
        <v>86976</v>
      </c>
    </row>
    <row r="58" spans="1:4" ht="31.5">
      <c r="A58" s="50">
        <v>3</v>
      </c>
      <c r="B58" s="23" t="s">
        <v>4</v>
      </c>
      <c r="C58" s="31" t="s">
        <v>54</v>
      </c>
      <c r="D58" s="57">
        <f>D60+D59+D61</f>
        <v>376000</v>
      </c>
    </row>
    <row r="59" spans="1:4" ht="15.75">
      <c r="A59" s="50"/>
      <c r="B59" s="24"/>
      <c r="C59" s="17" t="s">
        <v>48</v>
      </c>
      <c r="D59" s="53">
        <v>13680</v>
      </c>
    </row>
    <row r="60" spans="1:4" ht="15.75">
      <c r="A60" s="50"/>
      <c r="B60" s="24"/>
      <c r="C60" s="17" t="s">
        <v>86</v>
      </c>
      <c r="D60" s="53">
        <v>353864</v>
      </c>
    </row>
    <row r="61" spans="1:4" ht="15.75">
      <c r="A61" s="50"/>
      <c r="B61" s="24"/>
      <c r="C61" s="17" t="s">
        <v>50</v>
      </c>
      <c r="D61" s="53">
        <v>8456</v>
      </c>
    </row>
    <row r="62" spans="1:4" ht="15.75" customHeight="1">
      <c r="A62" s="94">
        <v>4</v>
      </c>
      <c r="B62" s="83" t="s">
        <v>11</v>
      </c>
      <c r="C62" s="16" t="s">
        <v>6</v>
      </c>
      <c r="D62" s="58">
        <v>1365601.72</v>
      </c>
    </row>
    <row r="63" spans="1:4" ht="35.25" customHeight="1">
      <c r="A63" s="95"/>
      <c r="B63" s="84"/>
      <c r="C63" s="44" t="s">
        <v>73</v>
      </c>
      <c r="D63" s="58">
        <v>517451.22</v>
      </c>
    </row>
    <row r="64" spans="1:4" ht="35.25" customHeight="1">
      <c r="A64" s="95"/>
      <c r="B64" s="84"/>
      <c r="C64" s="44" t="s">
        <v>85</v>
      </c>
      <c r="D64" s="58">
        <v>78480</v>
      </c>
    </row>
    <row r="65" spans="1:4" ht="15.75">
      <c r="A65" s="95"/>
      <c r="B65" s="84"/>
      <c r="C65" s="16" t="s">
        <v>12</v>
      </c>
      <c r="D65" s="58">
        <v>0</v>
      </c>
    </row>
    <row r="66" spans="1:4" ht="15.75">
      <c r="A66" s="95"/>
      <c r="B66" s="84"/>
      <c r="C66" s="25" t="s">
        <v>7</v>
      </c>
      <c r="D66" s="61">
        <f>D67+D68+D69+D70+D71+D72</f>
        <v>861465.63</v>
      </c>
    </row>
    <row r="67" spans="1:4" ht="15" customHeight="1">
      <c r="A67" s="96"/>
      <c r="B67" s="84"/>
      <c r="C67" s="17" t="s">
        <v>38</v>
      </c>
      <c r="D67" s="62">
        <v>0</v>
      </c>
    </row>
    <row r="68" spans="1:4" ht="15" customHeight="1">
      <c r="A68" s="96"/>
      <c r="B68" s="84"/>
      <c r="C68" s="17" t="s">
        <v>75</v>
      </c>
      <c r="D68" s="62">
        <v>225367.06</v>
      </c>
    </row>
    <row r="69" spans="1:4" ht="15" customHeight="1">
      <c r="A69" s="96"/>
      <c r="B69" s="84"/>
      <c r="C69" s="17" t="s">
        <v>76</v>
      </c>
      <c r="D69" s="62">
        <v>332000</v>
      </c>
    </row>
    <row r="70" spans="1:4" ht="15" customHeight="1">
      <c r="A70" s="96"/>
      <c r="B70" s="84"/>
      <c r="C70" s="17" t="s">
        <v>69</v>
      </c>
      <c r="D70" s="62">
        <v>210000</v>
      </c>
    </row>
    <row r="71" spans="1:4" ht="15" customHeight="1">
      <c r="A71" s="96"/>
      <c r="B71" s="84"/>
      <c r="C71" s="17" t="s">
        <v>89</v>
      </c>
      <c r="D71" s="62">
        <v>52000</v>
      </c>
    </row>
    <row r="72" spans="1:4" ht="15" customHeight="1">
      <c r="A72" s="97"/>
      <c r="B72" s="85"/>
      <c r="C72" s="17" t="s">
        <v>19</v>
      </c>
      <c r="D72" s="62">
        <v>42098.57</v>
      </c>
    </row>
    <row r="73" spans="1:4" ht="15.75">
      <c r="A73" s="51"/>
      <c r="B73" s="77" t="s">
        <v>23</v>
      </c>
      <c r="C73" s="78"/>
      <c r="D73" s="61">
        <f>D62+D63+D64+D65+D66</f>
        <v>2822998.57</v>
      </c>
    </row>
    <row r="74" spans="1:4" ht="15.75">
      <c r="A74" s="49">
        <v>5</v>
      </c>
      <c r="B74" s="79" t="s">
        <v>3</v>
      </c>
      <c r="C74" s="16" t="s">
        <v>6</v>
      </c>
      <c r="D74" s="59">
        <v>1187837.06</v>
      </c>
    </row>
    <row r="75" spans="1:4" ht="31.5">
      <c r="A75" s="50"/>
      <c r="B75" s="80"/>
      <c r="C75" s="30" t="s">
        <v>73</v>
      </c>
      <c r="D75" s="60">
        <v>1069478.18</v>
      </c>
    </row>
    <row r="76" spans="1:4" ht="15.75">
      <c r="A76" s="50"/>
      <c r="B76" s="81" t="s">
        <v>23</v>
      </c>
      <c r="C76" s="82"/>
      <c r="D76" s="60">
        <f>D74+D75</f>
        <v>2257315.24</v>
      </c>
    </row>
    <row r="77" spans="1:4" ht="15.75">
      <c r="A77" s="75">
        <v>6</v>
      </c>
      <c r="B77" s="79" t="s">
        <v>24</v>
      </c>
      <c r="C77" s="25" t="s">
        <v>6</v>
      </c>
      <c r="D77" s="60">
        <v>191244.98</v>
      </c>
    </row>
    <row r="78" spans="1:4" ht="31.5">
      <c r="A78" s="76"/>
      <c r="B78" s="80"/>
      <c r="C78" s="30" t="s">
        <v>73</v>
      </c>
      <c r="D78" s="71">
        <v>9909.41</v>
      </c>
    </row>
    <row r="79" spans="1:4" ht="31.5" customHeight="1">
      <c r="A79" s="49">
        <v>7</v>
      </c>
      <c r="B79" s="83" t="s">
        <v>34</v>
      </c>
      <c r="C79" s="25" t="s">
        <v>6</v>
      </c>
      <c r="D79" s="60">
        <v>5725849.64</v>
      </c>
    </row>
    <row r="80" spans="1:4" ht="31.5">
      <c r="A80" s="49"/>
      <c r="B80" s="85"/>
      <c r="C80" s="30" t="s">
        <v>73</v>
      </c>
      <c r="D80" s="60">
        <v>4822356.25</v>
      </c>
    </row>
    <row r="81" spans="1:4" ht="15.75">
      <c r="A81" s="49"/>
      <c r="B81" s="23"/>
      <c r="C81" s="30" t="s">
        <v>23</v>
      </c>
      <c r="D81" s="60">
        <f>D80+D79</f>
        <v>10548205.89</v>
      </c>
    </row>
    <row r="82" spans="1:4" ht="15.75">
      <c r="A82" s="75">
        <v>8</v>
      </c>
      <c r="B82" s="83" t="s">
        <v>41</v>
      </c>
      <c r="C82" s="25" t="s">
        <v>42</v>
      </c>
      <c r="D82" s="60">
        <v>541629.95</v>
      </c>
    </row>
    <row r="83" spans="1:4" ht="31.5">
      <c r="A83" s="76"/>
      <c r="B83" s="85"/>
      <c r="C83" s="30" t="s">
        <v>73</v>
      </c>
      <c r="D83" s="60">
        <v>598260.04</v>
      </c>
    </row>
    <row r="84" spans="1:4" ht="15.75">
      <c r="A84" s="73"/>
      <c r="B84" s="72"/>
      <c r="C84" s="30" t="s">
        <v>23</v>
      </c>
      <c r="D84" s="60">
        <f>D83+D82</f>
        <v>1139889.99</v>
      </c>
    </row>
    <row r="85" spans="1:4" ht="15.75">
      <c r="A85" s="73">
        <v>9</v>
      </c>
      <c r="B85" s="83" t="s">
        <v>77</v>
      </c>
      <c r="C85" s="25" t="s">
        <v>42</v>
      </c>
      <c r="D85" s="60">
        <v>36641.77</v>
      </c>
    </row>
    <row r="86" spans="1:4" ht="31.5">
      <c r="A86" s="73"/>
      <c r="B86" s="85"/>
      <c r="C86" s="30" t="s">
        <v>73</v>
      </c>
      <c r="D86" s="60">
        <v>40574.23</v>
      </c>
    </row>
    <row r="87" spans="1:4" ht="15.75">
      <c r="A87" s="73"/>
      <c r="B87" s="72"/>
      <c r="C87" s="30" t="s">
        <v>23</v>
      </c>
      <c r="D87" s="60">
        <f>D85+D86</f>
        <v>77216</v>
      </c>
    </row>
    <row r="88" spans="1:4" ht="15.75">
      <c r="A88" s="73">
        <v>10</v>
      </c>
      <c r="B88" s="83" t="s">
        <v>78</v>
      </c>
      <c r="C88" s="25" t="s">
        <v>42</v>
      </c>
      <c r="D88" s="60">
        <v>707788.32</v>
      </c>
    </row>
    <row r="89" spans="1:4" ht="31.5">
      <c r="A89" s="73"/>
      <c r="B89" s="85"/>
      <c r="C89" s="30" t="s">
        <v>73</v>
      </c>
      <c r="D89" s="60">
        <v>1835260.75</v>
      </c>
    </row>
    <row r="90" spans="1:4" ht="31.5">
      <c r="A90" s="73">
        <v>11</v>
      </c>
      <c r="B90" s="72" t="s">
        <v>92</v>
      </c>
      <c r="C90" s="25" t="s">
        <v>42</v>
      </c>
      <c r="D90" s="60">
        <v>0</v>
      </c>
    </row>
    <row r="91" spans="1:4" ht="15.75">
      <c r="A91" s="73"/>
      <c r="B91" s="72"/>
      <c r="C91" s="30" t="s">
        <v>23</v>
      </c>
      <c r="D91" s="60">
        <f>D89+D88</f>
        <v>2543049.07</v>
      </c>
    </row>
    <row r="92" spans="1:4" ht="31.5" customHeight="1">
      <c r="A92" s="73">
        <v>12</v>
      </c>
      <c r="B92" s="83" t="s">
        <v>79</v>
      </c>
      <c r="C92" s="30" t="s">
        <v>80</v>
      </c>
      <c r="D92" s="60">
        <v>779000</v>
      </c>
    </row>
    <row r="93" spans="1:4" ht="31.5">
      <c r="A93" s="73"/>
      <c r="B93" s="85"/>
      <c r="C93" s="30" t="s">
        <v>88</v>
      </c>
      <c r="D93" s="60">
        <v>444700</v>
      </c>
    </row>
    <row r="94" spans="1:4" ht="15.75">
      <c r="A94" s="73"/>
      <c r="B94" s="72"/>
      <c r="C94" s="30" t="s">
        <v>23</v>
      </c>
      <c r="D94" s="60">
        <f>SUM(D92:D93)</f>
        <v>1223700</v>
      </c>
    </row>
    <row r="95" spans="1:4" ht="31.5">
      <c r="A95" s="49">
        <v>13</v>
      </c>
      <c r="B95" s="23" t="s">
        <v>61</v>
      </c>
      <c r="C95" s="30" t="s">
        <v>13</v>
      </c>
      <c r="D95" s="60">
        <f>D96+D97+D98+D99</f>
        <v>5096844</v>
      </c>
    </row>
    <row r="96" spans="1:4" ht="15.75">
      <c r="A96" s="49"/>
      <c r="B96" s="16"/>
      <c r="C96" s="20" t="s">
        <v>43</v>
      </c>
      <c r="D96" s="59">
        <v>4550832</v>
      </c>
    </row>
    <row r="97" spans="1:4" ht="15.75">
      <c r="A97" s="49"/>
      <c r="B97" s="16"/>
      <c r="C97" s="20" t="s">
        <v>45</v>
      </c>
      <c r="D97" s="59">
        <v>372060</v>
      </c>
    </row>
    <row r="98" spans="1:4" ht="15.75">
      <c r="A98" s="49"/>
      <c r="B98" s="16"/>
      <c r="C98" s="20" t="s">
        <v>44</v>
      </c>
      <c r="D98" s="59">
        <v>173952</v>
      </c>
    </row>
    <row r="99" spans="1:4" ht="15.75">
      <c r="A99" s="49"/>
      <c r="B99" s="16"/>
      <c r="C99" s="20" t="s">
        <v>46</v>
      </c>
      <c r="D99" s="59">
        <v>0</v>
      </c>
    </row>
    <row r="100" spans="1:4" ht="47.25">
      <c r="A100" s="49">
        <v>14</v>
      </c>
      <c r="B100" s="23" t="s">
        <v>47</v>
      </c>
      <c r="C100" s="30" t="s">
        <v>13</v>
      </c>
      <c r="D100" s="59">
        <f>D101+D102+D103</f>
        <v>5129571</v>
      </c>
    </row>
    <row r="101" spans="1:4" ht="15.75">
      <c r="A101" s="49"/>
      <c r="B101" s="16"/>
      <c r="C101" s="20" t="s">
        <v>43</v>
      </c>
      <c r="D101" s="59">
        <v>4660227</v>
      </c>
    </row>
    <row r="102" spans="1:4" ht="15.75">
      <c r="A102" s="49"/>
      <c r="B102" s="16"/>
      <c r="C102" s="20" t="s">
        <v>45</v>
      </c>
      <c r="D102" s="59">
        <v>396864</v>
      </c>
    </row>
    <row r="103" spans="1:4" ht="16.5" thickBot="1">
      <c r="A103" s="63"/>
      <c r="B103" s="64"/>
      <c r="C103" s="65" t="s">
        <v>44</v>
      </c>
      <c r="D103" s="74">
        <v>72480</v>
      </c>
    </row>
    <row r="104" spans="2:4" ht="15">
      <c r="B104" s="27"/>
      <c r="D104" s="27"/>
    </row>
    <row r="105" spans="2:4" ht="15">
      <c r="B105" s="27"/>
      <c r="C105" s="27"/>
      <c r="D105" s="27"/>
    </row>
    <row r="106" spans="2:4" ht="15.75">
      <c r="B106" s="66"/>
      <c r="C106" s="67"/>
      <c r="D106" s="66"/>
    </row>
    <row r="107" spans="2:4" ht="15">
      <c r="B107" s="67"/>
      <c r="C107" s="67"/>
      <c r="D107" s="67">
        <f>D100+D95+D92+D84+D81+D78+D77+D76+D73+D58+D55+D54</f>
        <v>31643115.930000007</v>
      </c>
    </row>
    <row r="108" spans="2:4" ht="15">
      <c r="B108" s="67"/>
      <c r="C108" s="67"/>
      <c r="D108" s="68"/>
    </row>
    <row r="109" spans="2:4" ht="15">
      <c r="B109" s="67"/>
      <c r="C109" s="67"/>
      <c r="D109" s="68"/>
    </row>
    <row r="110" spans="2:4" ht="15.75">
      <c r="B110" s="69"/>
      <c r="C110" s="66"/>
      <c r="D110" s="68"/>
    </row>
    <row r="111" spans="2:4" ht="15.75">
      <c r="B111" s="69"/>
      <c r="C111" s="66"/>
      <c r="D111" s="68"/>
    </row>
    <row r="112" spans="2:4" ht="15.75">
      <c r="B112" s="69"/>
      <c r="C112" s="66"/>
      <c r="D112" s="68"/>
    </row>
    <row r="113" spans="2:4" ht="15.75">
      <c r="B113" s="69"/>
      <c r="C113" s="66"/>
      <c r="D113" s="68"/>
    </row>
    <row r="114" spans="2:4" ht="15.75">
      <c r="B114" s="66"/>
      <c r="C114" s="66"/>
      <c r="D114" s="68"/>
    </row>
    <row r="115" spans="2:4" ht="15.75">
      <c r="B115" s="66"/>
      <c r="C115" s="66"/>
      <c r="D115" s="68"/>
    </row>
    <row r="116" spans="2:4" ht="15.75">
      <c r="B116" s="66"/>
      <c r="C116" s="69"/>
      <c r="D116" s="68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  <row r="122" ht="15">
      <c r="B122" s="27"/>
    </row>
    <row r="123" ht="15">
      <c r="B123" s="27"/>
    </row>
  </sheetData>
  <sheetProtection/>
  <mergeCells count="21">
    <mergeCell ref="B54:C54"/>
    <mergeCell ref="A62:A72"/>
    <mergeCell ref="B16:B53"/>
    <mergeCell ref="A8:D9"/>
    <mergeCell ref="A11:A15"/>
    <mergeCell ref="B11:B15"/>
    <mergeCell ref="C11:C15"/>
    <mergeCell ref="D11:D15"/>
    <mergeCell ref="A16:A49"/>
    <mergeCell ref="B85:B86"/>
    <mergeCell ref="B88:B89"/>
    <mergeCell ref="B79:B80"/>
    <mergeCell ref="B77:B78"/>
    <mergeCell ref="B82:B83"/>
    <mergeCell ref="B92:B93"/>
    <mergeCell ref="A82:A83"/>
    <mergeCell ref="A77:A78"/>
    <mergeCell ref="B73:C73"/>
    <mergeCell ref="B74:B75"/>
    <mergeCell ref="B76:C76"/>
    <mergeCell ref="B62:B72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8" t="s">
        <v>0</v>
      </c>
      <c r="B11" s="90" t="s">
        <v>1</v>
      </c>
      <c r="C11" s="90" t="s">
        <v>2</v>
      </c>
      <c r="D11" s="90" t="s">
        <v>60</v>
      </c>
      <c r="E11" s="90" t="s">
        <v>20</v>
      </c>
      <c r="F11" s="101" t="s">
        <v>21</v>
      </c>
      <c r="G11" s="104" t="s">
        <v>37</v>
      </c>
      <c r="H11" s="83" t="s">
        <v>35</v>
      </c>
      <c r="I11" s="83" t="s">
        <v>36</v>
      </c>
      <c r="J11" s="106" t="s">
        <v>22</v>
      </c>
      <c r="K11" s="106" t="s">
        <v>53</v>
      </c>
    </row>
    <row r="12" spans="1:11" ht="15" customHeight="1">
      <c r="A12" s="99"/>
      <c r="B12" s="91"/>
      <c r="C12" s="91"/>
      <c r="D12" s="91"/>
      <c r="E12" s="91"/>
      <c r="F12" s="102"/>
      <c r="G12" s="77"/>
      <c r="H12" s="84"/>
      <c r="I12" s="84"/>
      <c r="J12" s="107"/>
      <c r="K12" s="107"/>
    </row>
    <row r="13" spans="1:11" ht="15" customHeight="1">
      <c r="A13" s="99"/>
      <c r="B13" s="91"/>
      <c r="C13" s="91"/>
      <c r="D13" s="91"/>
      <c r="E13" s="91"/>
      <c r="F13" s="102"/>
      <c r="G13" s="77"/>
      <c r="H13" s="84"/>
      <c r="I13" s="84"/>
      <c r="J13" s="107"/>
      <c r="K13" s="107"/>
    </row>
    <row r="14" spans="1:11" ht="12.75" customHeight="1">
      <c r="A14" s="99"/>
      <c r="B14" s="91"/>
      <c r="C14" s="91"/>
      <c r="D14" s="91"/>
      <c r="E14" s="91"/>
      <c r="F14" s="102"/>
      <c r="G14" s="77"/>
      <c r="H14" s="84"/>
      <c r="I14" s="84"/>
      <c r="J14" s="107"/>
      <c r="K14" s="107"/>
    </row>
    <row r="15" spans="1:11" ht="21.75" customHeight="1" thickBot="1">
      <c r="A15" s="100"/>
      <c r="B15" s="83"/>
      <c r="C15" s="83"/>
      <c r="D15" s="83"/>
      <c r="E15" s="83"/>
      <c r="F15" s="103"/>
      <c r="G15" s="105"/>
      <c r="H15" s="84"/>
      <c r="I15" s="84"/>
      <c r="J15" s="108"/>
      <c r="K15" s="108"/>
    </row>
    <row r="16" spans="1:11" ht="15.75" customHeight="1">
      <c r="A16" s="109">
        <v>1</v>
      </c>
      <c r="B16" s="89" t="s">
        <v>4</v>
      </c>
      <c r="C16" s="16" t="s">
        <v>5</v>
      </c>
      <c r="D16" s="10">
        <f>D17+D18+D19+D20</f>
        <v>365290</v>
      </c>
      <c r="E16" s="113">
        <f>D22+D57+D65+D66+D67+D68</f>
        <v>31727678.12</v>
      </c>
      <c r="F16" s="113">
        <f>D28+D59</f>
        <v>1697030</v>
      </c>
      <c r="G16" s="113">
        <f>D29+D60</f>
        <v>598440</v>
      </c>
      <c r="H16" s="113">
        <f>D30+D61</f>
        <v>432310</v>
      </c>
      <c r="I16" s="113">
        <f>D31+D62</f>
        <v>68780</v>
      </c>
      <c r="J16" s="115">
        <f>D34+D63</f>
        <v>595500</v>
      </c>
      <c r="K16" s="34"/>
    </row>
    <row r="17" spans="1:11" ht="15.75" customHeight="1">
      <c r="A17" s="110"/>
      <c r="B17" s="111"/>
      <c r="C17" s="17" t="s">
        <v>56</v>
      </c>
      <c r="D17" s="18">
        <v>0</v>
      </c>
      <c r="E17" s="113"/>
      <c r="F17" s="113"/>
      <c r="G17" s="113"/>
      <c r="H17" s="113"/>
      <c r="I17" s="113"/>
      <c r="J17" s="115"/>
      <c r="K17" s="35"/>
    </row>
    <row r="18" spans="1:11" ht="15" customHeight="1">
      <c r="A18" s="110"/>
      <c r="B18" s="111"/>
      <c r="C18" s="17" t="s">
        <v>14</v>
      </c>
      <c r="D18" s="18">
        <v>188570</v>
      </c>
      <c r="E18" s="114"/>
      <c r="F18" s="114"/>
      <c r="G18" s="114"/>
      <c r="H18" s="114"/>
      <c r="I18" s="114"/>
      <c r="J18" s="116"/>
      <c r="K18" s="35"/>
    </row>
    <row r="19" spans="1:11" ht="15" customHeight="1">
      <c r="A19" s="110"/>
      <c r="B19" s="111"/>
      <c r="C19" s="17" t="s">
        <v>15</v>
      </c>
      <c r="D19" s="18">
        <v>128530</v>
      </c>
      <c r="E19" s="114"/>
      <c r="F19" s="114"/>
      <c r="G19" s="114"/>
      <c r="H19" s="114"/>
      <c r="I19" s="114"/>
      <c r="J19" s="116"/>
      <c r="K19" s="35"/>
    </row>
    <row r="20" spans="1:11" ht="15" customHeight="1">
      <c r="A20" s="110"/>
      <c r="B20" s="111"/>
      <c r="C20" s="17" t="s">
        <v>16</v>
      </c>
      <c r="D20" s="38">
        <v>48190</v>
      </c>
      <c r="E20" s="114"/>
      <c r="F20" s="114"/>
      <c r="G20" s="114"/>
      <c r="H20" s="114"/>
      <c r="I20" s="114"/>
      <c r="J20" s="116"/>
      <c r="K20" s="35"/>
    </row>
    <row r="21" spans="1:11" ht="15.75">
      <c r="A21" s="110"/>
      <c r="B21" s="111"/>
      <c r="C21" s="16" t="s">
        <v>6</v>
      </c>
      <c r="D21" s="19">
        <f>D22+D23</f>
        <v>1910332.15</v>
      </c>
      <c r="E21" s="114"/>
      <c r="F21" s="114"/>
      <c r="G21" s="114"/>
      <c r="H21" s="114"/>
      <c r="I21" s="114"/>
      <c r="J21" s="116"/>
      <c r="K21" s="35"/>
    </row>
    <row r="22" spans="1:11" ht="15" customHeight="1">
      <c r="A22" s="110"/>
      <c r="B22" s="111"/>
      <c r="C22" s="20" t="s">
        <v>6</v>
      </c>
      <c r="D22" s="21">
        <v>1884482.15</v>
      </c>
      <c r="E22" s="114"/>
      <c r="F22" s="114"/>
      <c r="G22" s="114"/>
      <c r="H22" s="114"/>
      <c r="I22" s="114"/>
      <c r="J22" s="116"/>
      <c r="K22" s="35"/>
    </row>
    <row r="23" spans="1:11" ht="15" customHeight="1">
      <c r="A23" s="110"/>
      <c r="B23" s="111"/>
      <c r="C23" s="20" t="s">
        <v>31</v>
      </c>
      <c r="D23" s="21">
        <v>25850</v>
      </c>
      <c r="E23" s="114"/>
      <c r="F23" s="114"/>
      <c r="G23" s="114"/>
      <c r="H23" s="114"/>
      <c r="I23" s="114"/>
      <c r="J23" s="116"/>
      <c r="K23" s="35"/>
    </row>
    <row r="24" spans="1:11" ht="15.75">
      <c r="A24" s="110"/>
      <c r="B24" s="111"/>
      <c r="C24" s="16" t="s">
        <v>12</v>
      </c>
      <c r="D24" s="22">
        <f>D25+D26+D27</f>
        <v>305748.67</v>
      </c>
      <c r="E24" s="114"/>
      <c r="F24" s="114"/>
      <c r="G24" s="114"/>
      <c r="H24" s="114"/>
      <c r="I24" s="114"/>
      <c r="J24" s="116"/>
      <c r="K24" s="35"/>
    </row>
    <row r="25" spans="1:11" ht="15" customHeight="1">
      <c r="A25" s="110"/>
      <c r="B25" s="111"/>
      <c r="C25" s="17" t="s">
        <v>17</v>
      </c>
      <c r="D25" s="21">
        <v>18523.89</v>
      </c>
      <c r="E25" s="114"/>
      <c r="F25" s="114"/>
      <c r="G25" s="114"/>
      <c r="H25" s="114"/>
      <c r="I25" s="114"/>
      <c r="J25" s="116"/>
      <c r="K25" s="35"/>
    </row>
    <row r="26" spans="1:11" ht="15" customHeight="1">
      <c r="A26" s="110"/>
      <c r="B26" s="111"/>
      <c r="C26" s="17" t="s">
        <v>18</v>
      </c>
      <c r="D26" s="21">
        <v>170764.78</v>
      </c>
      <c r="E26" s="114"/>
      <c r="F26" s="114"/>
      <c r="G26" s="114"/>
      <c r="H26" s="114"/>
      <c r="I26" s="114"/>
      <c r="J26" s="116"/>
      <c r="K26" s="35"/>
    </row>
    <row r="27" spans="1:11" ht="15" customHeight="1">
      <c r="A27" s="110"/>
      <c r="B27" s="111"/>
      <c r="C27" s="17" t="s">
        <v>57</v>
      </c>
      <c r="D27" s="21">
        <v>116460</v>
      </c>
      <c r="E27" s="114"/>
      <c r="F27" s="114"/>
      <c r="G27" s="114"/>
      <c r="H27" s="114"/>
      <c r="I27" s="114"/>
      <c r="J27" s="116"/>
      <c r="K27" s="35"/>
    </row>
    <row r="28" spans="1:11" ht="15.75">
      <c r="A28" s="110"/>
      <c r="B28" s="111"/>
      <c r="C28" s="16" t="s">
        <v>7</v>
      </c>
      <c r="D28" s="10">
        <f>D29+D30+D31+D34+D32+D33</f>
        <v>664507.66</v>
      </c>
      <c r="E28" s="114"/>
      <c r="F28" s="114"/>
      <c r="G28" s="114"/>
      <c r="H28" s="114"/>
      <c r="I28" s="114"/>
      <c r="J28" s="116"/>
      <c r="K28" s="35"/>
    </row>
    <row r="29" spans="1:11" ht="15" customHeight="1">
      <c r="A29" s="110"/>
      <c r="B29" s="111"/>
      <c r="C29" s="17" t="s">
        <v>38</v>
      </c>
      <c r="D29" s="18">
        <v>324149.17</v>
      </c>
      <c r="E29" s="114"/>
      <c r="F29" s="114"/>
      <c r="G29" s="114"/>
      <c r="H29" s="114"/>
      <c r="I29" s="114"/>
      <c r="J29" s="116"/>
      <c r="K29" s="35"/>
    </row>
    <row r="30" spans="1:11" ht="15" customHeight="1">
      <c r="A30" s="110"/>
      <c r="B30" s="111"/>
      <c r="C30" s="17" t="s">
        <v>39</v>
      </c>
      <c r="D30" s="18">
        <v>314783.11</v>
      </c>
      <c r="E30" s="114"/>
      <c r="F30" s="114"/>
      <c r="G30" s="114"/>
      <c r="H30" s="114"/>
      <c r="I30" s="114"/>
      <c r="J30" s="116"/>
      <c r="K30" s="35"/>
    </row>
    <row r="31" spans="1:11" ht="15" customHeight="1">
      <c r="A31" s="110"/>
      <c r="B31" s="111"/>
      <c r="C31" s="17" t="s">
        <v>40</v>
      </c>
      <c r="D31" s="18">
        <v>0</v>
      </c>
      <c r="E31" s="114"/>
      <c r="F31" s="114"/>
      <c r="G31" s="114"/>
      <c r="H31" s="114"/>
      <c r="I31" s="114"/>
      <c r="J31" s="116"/>
      <c r="K31" s="35"/>
    </row>
    <row r="32" spans="1:11" ht="15" customHeight="1">
      <c r="A32" s="110"/>
      <c r="B32" s="111"/>
      <c r="C32" s="17" t="s">
        <v>58</v>
      </c>
      <c r="D32" s="18">
        <v>1000</v>
      </c>
      <c r="E32" s="114"/>
      <c r="F32" s="114"/>
      <c r="G32" s="114"/>
      <c r="H32" s="114"/>
      <c r="I32" s="114"/>
      <c r="J32" s="116"/>
      <c r="K32" s="35"/>
    </row>
    <row r="33" spans="1:11" ht="15" customHeight="1">
      <c r="A33" s="110"/>
      <c r="B33" s="111"/>
      <c r="C33" s="17" t="s">
        <v>59</v>
      </c>
      <c r="D33" s="18">
        <v>1000</v>
      </c>
      <c r="E33" s="114"/>
      <c r="F33" s="114"/>
      <c r="G33" s="114"/>
      <c r="H33" s="114"/>
      <c r="I33" s="114"/>
      <c r="J33" s="116"/>
      <c r="K33" s="35"/>
    </row>
    <row r="34" spans="1:11" ht="15" customHeight="1">
      <c r="A34" s="110"/>
      <c r="B34" s="111"/>
      <c r="C34" s="17" t="s">
        <v>19</v>
      </c>
      <c r="D34" s="18">
        <v>23575.38</v>
      </c>
      <c r="E34" s="114"/>
      <c r="F34" s="114"/>
      <c r="G34" s="114"/>
      <c r="H34" s="114"/>
      <c r="I34" s="114"/>
      <c r="J34" s="116"/>
      <c r="K34" s="35"/>
    </row>
    <row r="35" spans="1:11" ht="15.75">
      <c r="A35" s="110"/>
      <c r="B35" s="111"/>
      <c r="C35" s="16" t="s">
        <v>8</v>
      </c>
      <c r="D35" s="10">
        <f>D36+D37+D38</f>
        <v>2919240.19</v>
      </c>
      <c r="E35" s="114"/>
      <c r="F35" s="114"/>
      <c r="G35" s="114"/>
      <c r="H35" s="114"/>
      <c r="I35" s="114"/>
      <c r="J35" s="116"/>
      <c r="K35" s="35"/>
    </row>
    <row r="36" spans="1:11" ht="15" customHeight="1">
      <c r="A36" s="110"/>
      <c r="B36" s="111"/>
      <c r="C36" s="20" t="s">
        <v>32</v>
      </c>
      <c r="D36" s="21">
        <v>2499750.19</v>
      </c>
      <c r="E36" s="114"/>
      <c r="F36" s="114"/>
      <c r="G36" s="114"/>
      <c r="H36" s="114"/>
      <c r="I36" s="114"/>
      <c r="J36" s="116"/>
      <c r="K36" s="35"/>
    </row>
    <row r="37" spans="1:11" ht="15" customHeight="1">
      <c r="A37" s="110"/>
      <c r="B37" s="111"/>
      <c r="C37" s="20" t="s">
        <v>33</v>
      </c>
      <c r="D37" s="21">
        <v>44490</v>
      </c>
      <c r="E37" s="114"/>
      <c r="F37" s="114"/>
      <c r="G37" s="114"/>
      <c r="H37" s="114"/>
      <c r="I37" s="114"/>
      <c r="J37" s="116"/>
      <c r="K37" s="35"/>
    </row>
    <row r="38" spans="1:11" ht="15" customHeight="1">
      <c r="A38" s="110"/>
      <c r="B38" s="111"/>
      <c r="C38" s="20" t="s">
        <v>62</v>
      </c>
      <c r="D38" s="21">
        <v>375000</v>
      </c>
      <c r="E38" s="114"/>
      <c r="F38" s="114"/>
      <c r="G38" s="114"/>
      <c r="H38" s="114"/>
      <c r="I38" s="114"/>
      <c r="J38" s="116"/>
      <c r="K38" s="35"/>
    </row>
    <row r="39" spans="1:11" ht="15.75">
      <c r="A39" s="110"/>
      <c r="B39" s="111"/>
      <c r="C39" s="16" t="s">
        <v>9</v>
      </c>
      <c r="D39" s="10">
        <f>D40+D41</f>
        <v>732.74</v>
      </c>
      <c r="E39" s="114"/>
      <c r="F39" s="114"/>
      <c r="G39" s="114"/>
      <c r="H39" s="114"/>
      <c r="I39" s="114"/>
      <c r="J39" s="116"/>
      <c r="K39" s="35"/>
    </row>
    <row r="40" spans="1:11" ht="15" customHeight="1">
      <c r="A40" s="110"/>
      <c r="B40" s="111"/>
      <c r="C40" s="17" t="s">
        <v>29</v>
      </c>
      <c r="D40" s="18">
        <v>661.65</v>
      </c>
      <c r="E40" s="114"/>
      <c r="F40" s="114"/>
      <c r="G40" s="114"/>
      <c r="H40" s="114"/>
      <c r="I40" s="114"/>
      <c r="J40" s="116"/>
      <c r="K40" s="35"/>
    </row>
    <row r="41" spans="1:11" ht="15" customHeight="1">
      <c r="A41" s="110"/>
      <c r="B41" s="111"/>
      <c r="C41" s="17" t="s">
        <v>30</v>
      </c>
      <c r="D41" s="18">
        <v>71.09</v>
      </c>
      <c r="E41" s="114"/>
      <c r="F41" s="114"/>
      <c r="G41" s="114"/>
      <c r="H41" s="114"/>
      <c r="I41" s="114"/>
      <c r="J41" s="116"/>
      <c r="K41" s="35"/>
    </row>
    <row r="42" spans="1:12" ht="15.75">
      <c r="A42" s="110"/>
      <c r="B42" s="111"/>
      <c r="C42" s="16" t="s">
        <v>10</v>
      </c>
      <c r="D42" s="10">
        <f>D43+D44</f>
        <v>1829050</v>
      </c>
      <c r="E42" s="114"/>
      <c r="F42" s="114"/>
      <c r="G42" s="114"/>
      <c r="H42" s="114"/>
      <c r="I42" s="114"/>
      <c r="J42" s="116"/>
      <c r="K42" s="35"/>
      <c r="L42" s="3"/>
    </row>
    <row r="43" spans="1:12" ht="15.75" customHeight="1">
      <c r="A43" s="110"/>
      <c r="B43" s="111"/>
      <c r="C43" s="20" t="s">
        <v>52</v>
      </c>
      <c r="D43" s="21">
        <v>1699320</v>
      </c>
      <c r="E43" s="114"/>
      <c r="F43" s="114"/>
      <c r="G43" s="114"/>
      <c r="H43" s="114"/>
      <c r="I43" s="114"/>
      <c r="J43" s="116"/>
      <c r="K43" s="35"/>
      <c r="L43" s="3"/>
    </row>
    <row r="44" spans="1:12" ht="15.75" customHeight="1">
      <c r="A44" s="110"/>
      <c r="B44" s="111"/>
      <c r="C44" s="20" t="s">
        <v>51</v>
      </c>
      <c r="D44" s="21">
        <v>129730</v>
      </c>
      <c r="E44" s="114"/>
      <c r="F44" s="114"/>
      <c r="G44" s="114"/>
      <c r="H44" s="114"/>
      <c r="I44" s="114"/>
      <c r="J44" s="116"/>
      <c r="K44" s="35"/>
      <c r="L44" s="3"/>
    </row>
    <row r="45" spans="1:12" ht="15.75">
      <c r="A45" s="110"/>
      <c r="B45" s="111"/>
      <c r="C45" s="16" t="s">
        <v>25</v>
      </c>
      <c r="D45" s="10">
        <f>D46+D47+D48</f>
        <v>181330</v>
      </c>
      <c r="E45" s="114"/>
      <c r="F45" s="114"/>
      <c r="G45" s="114"/>
      <c r="H45" s="114"/>
      <c r="I45" s="114"/>
      <c r="J45" s="116"/>
      <c r="K45" s="35"/>
      <c r="L45" s="3"/>
    </row>
    <row r="46" spans="1:12" ht="15" customHeight="1">
      <c r="A46" s="110"/>
      <c r="B46" s="111"/>
      <c r="C46" s="17" t="s">
        <v>28</v>
      </c>
      <c r="D46" s="18">
        <v>57780</v>
      </c>
      <c r="E46" s="114"/>
      <c r="F46" s="114"/>
      <c r="G46" s="114"/>
      <c r="H46" s="114"/>
      <c r="I46" s="114"/>
      <c r="J46" s="116"/>
      <c r="K46" s="35"/>
      <c r="L46" s="3"/>
    </row>
    <row r="47" spans="1:11" ht="15" customHeight="1">
      <c r="A47" s="110"/>
      <c r="B47" s="111"/>
      <c r="C47" s="17" t="s">
        <v>26</v>
      </c>
      <c r="D47" s="18">
        <v>83280</v>
      </c>
      <c r="E47" s="114"/>
      <c r="F47" s="114"/>
      <c r="G47" s="114"/>
      <c r="H47" s="114"/>
      <c r="I47" s="114"/>
      <c r="J47" s="116"/>
      <c r="K47" s="36">
        <f>D50+D69+D74</f>
        <v>32084662.55</v>
      </c>
    </row>
    <row r="48" spans="1:11" ht="15" customHeight="1">
      <c r="A48" s="110"/>
      <c r="B48" s="112"/>
      <c r="C48" s="17" t="s">
        <v>27</v>
      </c>
      <c r="D48" s="18">
        <v>40270</v>
      </c>
      <c r="E48" s="114"/>
      <c r="F48" s="114"/>
      <c r="G48" s="114"/>
      <c r="H48" s="114"/>
      <c r="I48" s="114"/>
      <c r="J48" s="116"/>
      <c r="K48" s="35"/>
    </row>
    <row r="49" spans="1:11" ht="15.75">
      <c r="A49" s="7"/>
      <c r="B49" s="77" t="s">
        <v>23</v>
      </c>
      <c r="C49" s="78"/>
      <c r="D49" s="10">
        <f>D16+D21+D24+D28+D35+D39+D42+D45</f>
        <v>8176231.41</v>
      </c>
      <c r="E49" s="114"/>
      <c r="F49" s="114"/>
      <c r="G49" s="114"/>
      <c r="H49" s="114"/>
      <c r="I49" s="114"/>
      <c r="J49" s="116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4"/>
      <c r="F50" s="114"/>
      <c r="G50" s="114"/>
      <c r="H50" s="114"/>
      <c r="I50" s="114"/>
      <c r="J50" s="116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4"/>
      <c r="F51" s="114"/>
      <c r="G51" s="114"/>
      <c r="H51" s="114"/>
      <c r="I51" s="114"/>
      <c r="J51" s="116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4"/>
      <c r="F52" s="114"/>
      <c r="G52" s="114"/>
      <c r="H52" s="114"/>
      <c r="I52" s="114"/>
      <c r="J52" s="116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4"/>
      <c r="F53" s="114"/>
      <c r="G53" s="114"/>
      <c r="H53" s="114"/>
      <c r="I53" s="114"/>
      <c r="J53" s="116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4"/>
      <c r="F54" s="114"/>
      <c r="G54" s="114"/>
      <c r="H54" s="114"/>
      <c r="I54" s="114"/>
      <c r="J54" s="116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4"/>
      <c r="F55" s="114"/>
      <c r="G55" s="114"/>
      <c r="H55" s="114"/>
      <c r="I55" s="114"/>
      <c r="J55" s="116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4"/>
      <c r="F56" s="114"/>
      <c r="G56" s="114"/>
      <c r="H56" s="114"/>
      <c r="I56" s="114"/>
      <c r="J56" s="116"/>
      <c r="K56" s="35"/>
      <c r="L56" s="3"/>
    </row>
    <row r="57" spans="1:11" ht="15.75">
      <c r="A57" s="117">
        <v>4</v>
      </c>
      <c r="B57" s="121" t="s">
        <v>11</v>
      </c>
      <c r="C57" s="16" t="s">
        <v>6</v>
      </c>
      <c r="D57" s="10">
        <v>6146891.59</v>
      </c>
      <c r="E57" s="114"/>
      <c r="F57" s="114"/>
      <c r="G57" s="114"/>
      <c r="H57" s="114"/>
      <c r="I57" s="114"/>
      <c r="J57" s="116"/>
      <c r="K57" s="35"/>
    </row>
    <row r="58" spans="1:11" ht="15.75">
      <c r="A58" s="118"/>
      <c r="B58" s="122"/>
      <c r="C58" s="16" t="s">
        <v>12</v>
      </c>
      <c r="D58" s="10">
        <v>9162.12</v>
      </c>
      <c r="E58" s="114"/>
      <c r="F58" s="114"/>
      <c r="G58" s="114"/>
      <c r="H58" s="114"/>
      <c r="I58" s="114"/>
      <c r="J58" s="116"/>
      <c r="K58" s="35"/>
    </row>
    <row r="59" spans="1:11" ht="15.75">
      <c r="A59" s="118"/>
      <c r="B59" s="122"/>
      <c r="C59" s="25" t="s">
        <v>7</v>
      </c>
      <c r="D59" s="11">
        <f>D60+D61+D62+D63</f>
        <v>1032522.3400000001</v>
      </c>
      <c r="E59" s="114"/>
      <c r="F59" s="114"/>
      <c r="G59" s="114"/>
      <c r="H59" s="114"/>
      <c r="I59" s="114"/>
      <c r="J59" s="116"/>
      <c r="K59" s="35"/>
    </row>
    <row r="60" spans="1:11" ht="15" customHeight="1">
      <c r="A60" s="119"/>
      <c r="B60" s="122"/>
      <c r="C60" s="17" t="s">
        <v>38</v>
      </c>
      <c r="D60" s="26">
        <v>274290.83</v>
      </c>
      <c r="E60" s="114"/>
      <c r="F60" s="114"/>
      <c r="G60" s="114"/>
      <c r="H60" s="114"/>
      <c r="I60" s="114"/>
      <c r="J60" s="116"/>
      <c r="K60" s="35"/>
    </row>
    <row r="61" spans="1:11" ht="15" customHeight="1">
      <c r="A61" s="119"/>
      <c r="B61" s="122"/>
      <c r="C61" s="17" t="s">
        <v>39</v>
      </c>
      <c r="D61" s="26">
        <v>117526.89</v>
      </c>
      <c r="E61" s="114"/>
      <c r="F61" s="114"/>
      <c r="G61" s="114"/>
      <c r="H61" s="114"/>
      <c r="I61" s="114"/>
      <c r="J61" s="116"/>
      <c r="K61" s="35"/>
    </row>
    <row r="62" spans="1:11" ht="15" customHeight="1">
      <c r="A62" s="119"/>
      <c r="B62" s="122"/>
      <c r="C62" s="17" t="s">
        <v>40</v>
      </c>
      <c r="D62" s="26">
        <v>68780</v>
      </c>
      <c r="E62" s="114"/>
      <c r="F62" s="114"/>
      <c r="G62" s="114"/>
      <c r="H62" s="114"/>
      <c r="I62" s="114"/>
      <c r="J62" s="116"/>
      <c r="K62" s="35"/>
    </row>
    <row r="63" spans="1:11" ht="15" customHeight="1">
      <c r="A63" s="120"/>
      <c r="B63" s="123"/>
      <c r="C63" s="17" t="s">
        <v>19</v>
      </c>
      <c r="D63" s="26">
        <v>571924.62</v>
      </c>
      <c r="E63" s="114"/>
      <c r="F63" s="114"/>
      <c r="G63" s="114"/>
      <c r="H63" s="114"/>
      <c r="I63" s="114"/>
      <c r="J63" s="116"/>
      <c r="K63" s="35"/>
    </row>
    <row r="64" spans="1:11" ht="15.75">
      <c r="A64" s="6"/>
      <c r="B64" s="77" t="s">
        <v>23</v>
      </c>
      <c r="C64" s="78"/>
      <c r="D64" s="11">
        <f>D57+D58+D59</f>
        <v>7188576.05</v>
      </c>
      <c r="E64" s="114"/>
      <c r="F64" s="114"/>
      <c r="G64" s="114"/>
      <c r="H64" s="114"/>
      <c r="I64" s="114"/>
      <c r="J64" s="116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4"/>
      <c r="F65" s="114"/>
      <c r="G65" s="114"/>
      <c r="H65" s="114"/>
      <c r="I65" s="114"/>
      <c r="J65" s="116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4"/>
      <c r="F66" s="114"/>
      <c r="G66" s="114"/>
      <c r="H66" s="114"/>
      <c r="I66" s="114"/>
      <c r="J66" s="116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4"/>
      <c r="F67" s="114"/>
      <c r="G67" s="114"/>
      <c r="H67" s="114"/>
      <c r="I67" s="114"/>
      <c r="J67" s="116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4"/>
      <c r="F68" s="114"/>
      <c r="G68" s="114"/>
      <c r="H68" s="114"/>
      <c r="I68" s="114"/>
      <c r="J68" s="116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4"/>
      <c r="F69" s="114"/>
      <c r="G69" s="114"/>
      <c r="H69" s="114"/>
      <c r="I69" s="114"/>
      <c r="J69" s="116"/>
      <c r="K69" s="35"/>
    </row>
    <row r="70" spans="1:11" ht="15.75">
      <c r="A70" s="2"/>
      <c r="B70" s="16"/>
      <c r="C70" s="20" t="s">
        <v>43</v>
      </c>
      <c r="D70" s="32">
        <v>10818752</v>
      </c>
      <c r="E70" s="114"/>
      <c r="F70" s="114"/>
      <c r="G70" s="114"/>
      <c r="H70" s="114"/>
      <c r="I70" s="114"/>
      <c r="J70" s="116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2021-04-21T11:26:12Z</dcterms:modified>
  <cp:category/>
  <cp:version/>
  <cp:contentType/>
  <cp:contentStatus/>
</cp:coreProperties>
</file>